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Hdl-zwmc\nas\3研究技術\3kenkyuu\研究技術部\R4　CLT活用建築物等実証事業\05　様式類\02　募集要領\1次募集\"/>
    </mc:Choice>
  </mc:AlternateContent>
  <xr:revisionPtr revIDLastSave="0" documentId="8_{E015E13B-CA35-4E95-BDE7-C42CA383CDF3}" xr6:coauthVersionLast="47" xr6:coauthVersionMax="47" xr10:uidLastSave="{00000000-0000-0000-0000-000000000000}"/>
  <bookViews>
    <workbookView xWindow="2700" yWindow="-120" windowWidth="26220" windowHeight="16440"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'様式4-1'!$A$1:$F$29</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8" l="1"/>
  <c r="C24" i="8"/>
  <c r="C23" i="8"/>
  <c r="C22" i="8"/>
  <c r="E22" i="8" s="1"/>
  <c r="C10" i="8"/>
  <c r="C14" i="8"/>
  <c r="C18" i="8"/>
  <c r="C26" i="8" l="1"/>
  <c r="C4" i="8" s="1"/>
  <c r="C23" i="1" s="1"/>
  <c r="E18" i="8"/>
  <c r="B2" i="8"/>
  <c r="B2" i="9"/>
  <c r="C17" i="9"/>
  <c r="C16" i="9"/>
  <c r="C15" i="9"/>
  <c r="C14" i="9"/>
  <c r="C13" i="9"/>
  <c r="C18" i="9" s="1"/>
  <c r="C4" i="9" s="1"/>
  <c r="C24" i="1" s="1"/>
  <c r="C12" i="9"/>
  <c r="E14" i="8"/>
  <c r="E10" i="8"/>
  <c r="E12" i="9" l="1"/>
  <c r="E4" i="9" s="1"/>
  <c r="E5" i="9" s="1"/>
  <c r="E4" i="8"/>
  <c r="E5" i="8" s="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trike/>
            <sz val="9"/>
            <color indexed="81"/>
            <rFont val="ＭＳ Ｐゴシック"/>
            <family val="3"/>
            <charset val="128"/>
          </rPr>
          <t xml:space="preserve">法人の場合は登記上の印を押してください。
</t>
        </r>
        <r>
          <rPr>
            <b/>
            <sz val="9"/>
            <color indexed="81"/>
            <rFont val="ＭＳ Ｐゴシック"/>
            <family val="3"/>
            <charset val="128"/>
          </rPr>
          <t>必ずしも押印を求めないこととする。</t>
        </r>
      </text>
    </comment>
    <comment ref="E16" authorId="0" shapeId="0" xr:uid="{00000000-0006-0000-0000-000004000000}">
      <text>
        <r>
          <rPr>
            <b/>
            <strike/>
            <sz val="9"/>
            <color indexed="81"/>
            <rFont val="ＭＳ Ｐゴシック"/>
            <family val="3"/>
            <charset val="128"/>
          </rPr>
          <t>法人の場合は登記上の印を押してください。</t>
        </r>
        <r>
          <rPr>
            <b/>
            <sz val="9"/>
            <color indexed="81"/>
            <rFont val="ＭＳ Ｐゴシック"/>
            <family val="3"/>
            <charset val="128"/>
          </rPr>
          <t xml:space="preserve">
必ずしも押印を求めないこととする。</t>
        </r>
      </text>
    </comment>
    <comment ref="B19" authorId="1" shapeId="0" xr:uid="{26F6EF01-E51D-47F3-906B-2C11D9BC22D5}">
      <text>
        <r>
          <rPr>
            <b/>
            <sz val="9"/>
            <color indexed="81"/>
            <rFont val="MS P ゴシック"/>
            <family val="3"/>
            <charset val="128"/>
          </rPr>
          <t>「CLTの低コストな安定供給に向けた実証」でご提案の場合は、単独の○になります。
(例：建築実証とCLTの低コストな安定供給に向けた実証を同時に○がつくことはない)</t>
        </r>
      </text>
    </comment>
    <comment ref="C23" authorId="2" shapeId="0" xr:uid="{00000000-0006-0000-0000-000005000000}">
      <text>
        <r>
          <rPr>
            <b/>
            <sz val="9"/>
            <color indexed="81"/>
            <rFont val="ＭＳ Ｐゴシック"/>
            <family val="3"/>
            <charset val="128"/>
          </rPr>
          <t>様式4-1の事業総額が参照されます</t>
        </r>
      </text>
    </comment>
    <comment ref="C24" authorId="2" shapeId="0" xr:uid="{00000000-0006-0000-0000-00000600000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 ref="B5" authorId="1" shapeId="0" xr:uid="{E914E3A0-12B0-4630-89E8-1C96B85BE6AF}">
      <text>
        <r>
          <rPr>
            <b/>
            <sz val="9"/>
            <color indexed="81"/>
            <rFont val="MS P ゴシック"/>
            <family val="3"/>
            <charset val="128"/>
          </rPr>
          <t>「CLTの低コストな安定供給に向けた実証」でご提案の場合は、単独のチェックになります。
(例：建築実証とCLTの低コストな安定供給に向けた実証を同時にチェックがつくことはない)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E10" authorId="1" shapeId="0" xr:uid="{00000000-0006-0000-0300-000004000000}">
      <text>
        <r>
          <rPr>
            <b/>
            <sz val="9"/>
            <color indexed="81"/>
            <rFont val="ＭＳ Ｐゴシック"/>
            <family val="3"/>
            <charset val="128"/>
          </rPr>
          <t>１の合計額の3割を計算しています</t>
        </r>
      </text>
    </comment>
    <comment ref="E14" authorId="1" shapeId="0" xr:uid="{00000000-0006-0000-0300-000005000000}">
      <text>
        <r>
          <rPr>
            <b/>
            <sz val="9"/>
            <color indexed="81"/>
            <rFont val="ＭＳ Ｐゴシック"/>
            <family val="3"/>
            <charset val="128"/>
          </rPr>
          <t>２の合計額の3割を計算しています</t>
        </r>
      </text>
    </comment>
    <comment ref="E18" authorId="1" shapeId="0" xr:uid="{00000000-0006-0000-0300-000006000000}">
      <text>
        <r>
          <rPr>
            <b/>
            <sz val="9"/>
            <color indexed="81"/>
            <rFont val="ＭＳ Ｐゴシック"/>
            <family val="3"/>
            <charset val="128"/>
          </rPr>
          <t>３の合計額の3割を計算しています</t>
        </r>
      </text>
    </comment>
    <comment ref="E22" authorId="1" shapeId="0" xr:uid="{71673C6C-05FB-485E-9C2C-C35C72A71D54}">
      <text>
        <r>
          <rPr>
            <b/>
            <sz val="9"/>
            <color indexed="81"/>
            <rFont val="ＭＳ Ｐゴシック"/>
            <family val="3"/>
            <charset val="128"/>
          </rPr>
          <t xml:space="preserve">４の合計額の3割を計算しています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<sst xmlns="http://schemas.openxmlformats.org/spreadsheetml/2006/main" count="224" uniqueCount="161">
  <si>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</si>
  <si>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</si>
  <si>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</si>
  <si>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</si>
  <si>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</si>
  <si>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</si>
  <si>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</si>
  <si>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</si>
  <si>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</si>
  <si>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</si>
  <si>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</si>
  <si>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</si>
  <si>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</si>
  <si>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</si>
  <si>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</si>
  <si>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</si>
  <si>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</si>
  <si>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</si>
  <si>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</si>
  <si>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</si>
  <si>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</si>
  <si>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</si>
  <si>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</si>
  <si>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</si>
  <si>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</si>
  <si>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</si>
  <si>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</si>
  <si>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</si>
  <si>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</si>
  <si>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</si>
  <si>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</si>
  <si>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</si>
  <si>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</si>
  <si>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</si>
  <si>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</si>
  <si>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</si>
  <si>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</si>
  <si>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</si>
  <si>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</si>
  <si>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</si>
  <si>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</si>
  <si>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</si>
  <si>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</si>
  <si>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</si>
  <si>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</si>
  <si>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</si>
  <si>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</si>
  <si>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</si>
  <si>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</si>
  <si>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</si>
  <si>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</si>
  <si>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</si>
  <si>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</si>
  <si>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</si>
  <si>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</si>
  <si>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</si>
  <si>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</si>
  <si>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</si>
  <si>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</si>
  <si>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</si>
  <si>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</si>
  <si>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</si>
  <si>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</si>
  <si>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</si>
  <si>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</si>
  <si>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</si>
  <si>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</si>
  <si>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</si>
  <si>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</si>
  <si>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</si>
  <si>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</si>
  <si>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</si>
  <si>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</si>
  <si>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</si>
  <si>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</si>
  <si>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</si>
  <si>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</si>
  <si>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</si>
  <si>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</si>
  <si>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</si>
  <si>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</si>
  <si>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</si>
  <si>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</si>
  <si>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</si>
  <si>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</si>
  <si>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</si>
  <si>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</si>
  <si>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</si>
  <si>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</si>
  <si>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</si>
  <si>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</si>
  <si>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</si>
  <si>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</si>
  <si>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</si>
  <si>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</si>
  <si>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</si>
  <si>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</si>
  <si>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</si>
  <si>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</si>
  <si>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</si>
  <si>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</si>
  <si>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</si>
  <si>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</si>
  <si>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</si>
  <si>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</si>
  <si>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</si>
  <si>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</si>
  <si>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</si>
  <si>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</si>
  <si>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</si>
  <si>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</si>
  <si>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</si>
  <si>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</si>
  <si>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</si>
  <si>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</si>
  <si>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</si>
  <si>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</si>
  <si>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</si>
  <si>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</si>
  <si>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</si>
  <si>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</si>
  <si>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</si>
  <si>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</si>
  <si>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</si>
  <si>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</si>
  <si>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</si>
  <si>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</si>
  <si>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</si>
  <si>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</si>
  <si>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</si>
  <si>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</si>
  <si>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</si>
  <si>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</si>
  <si>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</si>
  <si>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</si>
  <si>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</si>
  <si>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</si>
  <si>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</si>
  <si>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</si>
  <si>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</si>
  <si>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</si>
  <si>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</si>
  <si>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</si>
  <si>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</si>
  <si>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</si>
  <si>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</si>
  <si>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</si>
  <si>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 xml:space="preserve">＜協議会の開催＞
令和4年7月：第1回開催、問題点洗い出し
8月：第2回開催、着工前確認
10月：第3回開催、木工事進捗確認
11月：第4回開催、工事改善点等確認
12月：第5回開催、実証事業の取りまとめ検討
</t>
    <rPh sb="9" eb="11">
      <t>レイワ</t>
    </rPh>
    <phoneticPr fontId="1"/>
  </si>
  <si>
    <t>＜設計＞
令和4年7月：実施設計
7月：構造設計
8月：建築確認申請
＜施工＞
令和4年7月：工事契約
8～9月：着工、基礎工事
9月～10月：木工事
11月：外装工事
12月：内装工事
＜性能確認＞
令和4年7月：接合部せん断試験、引張り試験　○条件○体</t>
    <rPh sb="5" eb="7">
      <t>レイワ</t>
    </rPh>
    <rPh sb="40" eb="42">
      <t>レイワ</t>
    </rPh>
    <rPh sb="101" eb="103">
      <t>レイワ</t>
    </rPh>
    <phoneticPr fontId="1"/>
  </si>
  <si>
    <t>４．CLTの低コストな安定供給に向けた実証
（助成率3/10）</t>
    <rPh sb="6" eb="7">
      <t>テイ</t>
    </rPh>
    <rPh sb="11" eb="15">
      <t>アンテイキョウキュウ</t>
    </rPh>
    <rPh sb="16" eb="17">
      <t>ム</t>
    </rPh>
    <rPh sb="19" eb="21">
      <t>ジッショウ</t>
    </rPh>
    <rPh sb="23" eb="26">
      <t>ジョセイリツ</t>
    </rPh>
    <phoneticPr fontId="8"/>
  </si>
  <si>
    <t>例）建築材料（材料支給）○○　○千円×○本、図面印刷費（○ﾍﾟｰｼﾞ）　○千円×○部、試験体材料費　○千円×○体</t>
    <rPh sb="43" eb="45">
      <t>シケン</t>
    </rPh>
    <rPh sb="45" eb="46">
      <t>タイ</t>
    </rPh>
    <rPh sb="46" eb="49">
      <t>ザイリョウヒ</t>
    </rPh>
    <rPh sb="51" eb="53">
      <t>センエン</t>
    </rPh>
    <rPh sb="55" eb="56">
      <t>タイ</t>
    </rPh>
    <phoneticPr fontId="8"/>
  </si>
  <si>
    <t>例）施工費△△千円（内訳：基礎工事○○千円、木工事○○千円、屋根工事○○千円）、設計費△△千円（内訳：技術者A　○千円×○人日、技術者B　○千円×○人日）、構造設計費△△千円、試験手数料　○千円×○体</t>
    <rPh sb="88" eb="90">
      <t>シケン</t>
    </rPh>
    <rPh sb="90" eb="93">
      <t>テスウリョウ</t>
    </rPh>
    <rPh sb="95" eb="97">
      <t>センエン</t>
    </rPh>
    <rPh sb="99" eb="100">
      <t>タイ</t>
    </rPh>
    <phoneticPr fontId="8"/>
  </si>
  <si>
    <t>例）工作機械リース　○千円×○台×○日、会場使用料　○千円×○日、計測機械リース　○千円×○台×○日</t>
    <rPh sb="0" eb="1">
      <t>レイ</t>
    </rPh>
    <rPh sb="33" eb="35">
      <t>ケイソク</t>
    </rPh>
    <rPh sb="35" eb="37">
      <t>キカイ</t>
    </rPh>
    <rPh sb="42" eb="44">
      <t>センエン</t>
    </rPh>
    <rPh sb="46" eb="47">
      <t>ダイ</t>
    </rPh>
    <rPh sb="49" eb="50">
      <t>ニチ</t>
    </rPh>
    <phoneticPr fontId="8"/>
  </si>
  <si>
    <t>令和４年度　CLT活用建築物等実証事業　事業予算書（協議会運営用）</t>
    <rPh sb="9" eb="15">
      <t>カツヨウケンチクブツトウ</t>
    </rPh>
    <rPh sb="15" eb="17">
      <t>ジッショウ</t>
    </rPh>
    <rPh sb="20" eb="22">
      <t>ジギョウ</t>
    </rPh>
    <rPh sb="22" eb="25">
      <t>ヨサンショ</t>
    </rPh>
    <rPh sb="26" eb="29">
      <t>キョウギカイ</t>
    </rPh>
    <rPh sb="29" eb="31">
      <t>ウンエイ</t>
    </rPh>
    <rPh sb="31" eb="32">
      <t>ヨウ</t>
    </rPh>
    <phoneticPr fontId="8"/>
  </si>
  <si>
    <t>令和４年度　CLT活用建築物等実証事業　事業予算書（実証事業用）</t>
    <rPh sb="9" eb="15">
      <t>カツヨウケンチクブツトウ</t>
    </rPh>
    <rPh sb="15" eb="17">
      <t>ジッショウ</t>
    </rPh>
    <rPh sb="20" eb="22">
      <t>ジギョウ</t>
    </rPh>
    <rPh sb="22" eb="25">
      <t>ヨサンショ</t>
    </rPh>
    <rPh sb="26" eb="28">
      <t>ジッショウ</t>
    </rPh>
    <rPh sb="28" eb="30">
      <t>ジギョウ</t>
    </rPh>
    <rPh sb="30" eb="31">
      <t>ヨウ</t>
    </rPh>
    <phoneticPr fontId="8"/>
  </si>
  <si>
    <t>令和４年度　CLT活用建築物等実証事業　実証内容及び実証計画</t>
    <rPh sb="9" eb="11">
      <t>カツヨウ</t>
    </rPh>
    <rPh sb="11" eb="15">
      <t>ケンチクブツトウ</t>
    </rPh>
    <rPh sb="15" eb="17">
      <t>ジッショウ</t>
    </rPh>
    <rPh sb="20" eb="22">
      <t>ジッショウ</t>
    </rPh>
    <rPh sb="22" eb="24">
      <t>ナイヨウ</t>
    </rPh>
    <rPh sb="24" eb="25">
      <t>オヨ</t>
    </rPh>
    <rPh sb="26" eb="28">
      <t>ジッショウ</t>
    </rPh>
    <rPh sb="28" eb="30">
      <t>ケイカク</t>
    </rPh>
    <phoneticPr fontId="1"/>
  </si>
  <si>
    <r>
      <t>1）実証の種類</t>
    </r>
    <r>
      <rPr>
        <sz val="10"/>
        <rFont val="ＭＳ Ｐ明朝"/>
        <family val="1"/>
        <charset val="128"/>
      </rPr>
      <t>（該当するものに☑。</t>
    </r>
    <r>
      <rPr>
        <strike/>
        <sz val="10"/>
        <rFont val="ＭＳ Ｐ明朝"/>
        <family val="1"/>
        <charset val="128"/>
      </rPr>
      <t>別紙</t>
    </r>
    <r>
      <rPr>
        <sz val="10"/>
        <rFont val="ＭＳ Ｐ明朝"/>
        <family val="1"/>
        <charset val="128"/>
      </rPr>
      <t>様式1　2　1）の項目と同じ。）</t>
    </r>
    <rPh sb="2" eb="4">
      <t>ジッショウ</t>
    </rPh>
    <rPh sb="5" eb="7">
      <t>シュルイ</t>
    </rPh>
    <rPh sb="8" eb="10">
      <t>ガイトウ</t>
    </rPh>
    <rPh sb="17" eb="19">
      <t>ベッシ</t>
    </rPh>
    <rPh sb="19" eb="21">
      <t>ヨウシキ</t>
    </rPh>
    <rPh sb="28" eb="30">
      <t>コウモク</t>
    </rPh>
    <rPh sb="31" eb="32">
      <t>オナ</t>
    </rPh>
    <phoneticPr fontId="1"/>
  </si>
  <si>
    <t>☑建築物の建築実証　☑建築物の設計実証　☑部材の性能実証等　□CLTの低コストな安定供給に向けた実証</t>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rPh sb="35" eb="36">
      <t>テイ</t>
    </rPh>
    <rPh sb="40" eb="44">
      <t>アンテイキョウキュウ</t>
    </rPh>
    <rPh sb="45" eb="46">
      <t>ム</t>
    </rPh>
    <rPh sb="48" eb="50">
      <t>ジッショウ</t>
    </rPh>
    <phoneticPr fontId="1"/>
  </si>
  <si>
    <t>令和４年度　CLT活用建築物等実証事業　建築物の概要</t>
    <rPh sb="9" eb="15">
      <t>カツヨウケンチクブツトウ</t>
    </rPh>
    <rPh sb="15" eb="17">
      <t>ジッショウ</t>
    </rPh>
    <rPh sb="20" eb="23">
      <t>ケンチクブツ</t>
    </rPh>
    <rPh sb="24" eb="26">
      <t>ガイヨウ</t>
    </rPh>
    <phoneticPr fontId="1"/>
  </si>
  <si>
    <t>（１）建築物の建築実証　（２）建築物の設計実証　（３）部材の性能実証等　（４）CLTの低コストな安定供給に向けた実証</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rPh sb="43" eb="44">
      <t>テイ</t>
    </rPh>
    <rPh sb="48" eb="52">
      <t>アンテイキョウキュウ</t>
    </rPh>
    <rPh sb="53" eb="54">
      <t>ム</t>
    </rPh>
    <rPh sb="56" eb="58">
      <t>ジッショウ</t>
    </rPh>
    <phoneticPr fontId="1"/>
  </si>
  <si>
    <t>令和４年度　CLT活用建築物等実証事業　提案申請書</t>
    <rPh sb="9" eb="11">
      <t>カツヨウ</t>
    </rPh>
    <rPh sb="11" eb="15">
      <t>ケンチクブツトウ</t>
    </rPh>
    <rPh sb="15" eb="17">
      <t>ジッショウ</t>
    </rPh>
    <rPh sb="20" eb="22">
      <t>テイアン</t>
    </rPh>
    <rPh sb="22" eb="25">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</si>
</sst>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b/>
      <strike/>
      <sz val="9"/>
      <color indexed="81"/>
      <name val="ＭＳ Ｐゴシック"/>
      <family val="3"/>
      <charset val="128"/>
    </font>
    <font>
      <sz val="10"/>
      <name val="ＭＳ Ｐゴシック"/>
      <family val="3"/>
      <charset val="128"/>
    </font>
    <font>
      <strike/>
      <sz val="10"/>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89">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5" fillId="0" borderId="26" xfId="1" applyFont="1" applyFill="1" applyBorder="1" applyAlignment="1">
      <alignment vertical="top"/>
    </xf>
    <xf numFmtId="0" fontId="5" fillId="0" borderId="22" xfId="1" applyFont="1" applyFill="1" applyBorder="1" applyAlignment="1">
      <alignment vertical="top"/>
    </xf>
    <xf numFmtId="0" fontId="5" fillId="0" borderId="27" xfId="1" applyFont="1" applyFill="1" applyBorder="1" applyAlignment="1">
      <alignment horizontal="right" vertical="center"/>
    </xf>
    <xf numFmtId="177" fontId="4" fillId="0" borderId="26" xfId="1" applyNumberFormat="1" applyFont="1" applyFill="1" applyBorder="1" applyAlignment="1">
      <alignment vertical="top"/>
    </xf>
    <xf numFmtId="177" fontId="4" fillId="0" borderId="22" xfId="1" applyNumberFormat="1" applyFont="1" applyFill="1" applyBorder="1" applyAlignment="1">
      <alignment vertical="top"/>
    </xf>
    <xf numFmtId="177" fontId="4" fillId="0" borderId="23" xfId="1" applyNumberFormat="1" applyFont="1" applyFill="1" applyBorder="1" applyAlignment="1">
      <alignment vertical="top"/>
    </xf>
    <xf numFmtId="177" fontId="4" fillId="3" borderId="1" xfId="1" applyNumberFormat="1" applyFont="1" applyFill="1" applyBorder="1">
      <alignment vertical="center"/>
    </xf>
    <xf numFmtId="0" fontId="5" fillId="3" borderId="5" xfId="1" applyFont="1" applyFill="1" applyBorder="1" applyAlignment="1">
      <alignment vertical="center" wrapText="1"/>
    </xf>
    <xf numFmtId="176" fontId="5" fillId="3" borderId="6" xfId="0" applyNumberFormat="1" applyFont="1" applyFill="1" applyBorder="1" applyAlignment="1">
      <alignment vertical="center" wrapText="1"/>
    </xf>
    <xf numFmtId="0" fontId="5" fillId="3" borderId="61" xfId="0" applyFont="1" applyFill="1" applyBorder="1" applyAlignment="1">
      <alignment vertical="center" wrapText="1"/>
    </xf>
    <xf numFmtId="0" fontId="5" fillId="0" borderId="11" xfId="0"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9"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3" xfId="0" applyFont="1" applyBorder="1" applyAlignment="1">
      <alignment vertical="center"/>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0" borderId="4" xfId="0" applyFont="1" applyBorder="1" applyAlignment="1">
      <alignmen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7" fillId="0" borderId="9" xfId="0" applyFont="1" applyFill="1" applyBorder="1" applyAlignment="1">
      <alignment vertical="center" shrinkToFi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9" fillId="0" borderId="0" xfId="0" applyFont="1" applyFill="1" applyBorder="1" applyAlignment="1">
      <alignment vertical="center"/>
    </xf>
    <xf numFmtId="0" fontId="9" fillId="0" borderId="12" xfId="0" applyFont="1" applyFill="1" applyBorder="1" applyAlignment="1">
      <alignment vertical="center"/>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5" xfId="1" applyFont="1" applyFill="1" applyBorder="1" applyAlignment="1">
      <alignment vertical="top" wrapText="1"/>
    </xf>
    <xf numFmtId="0" fontId="5" fillId="0" borderId="18" xfId="1" applyFont="1" applyFill="1" applyBorder="1" applyAlignment="1">
      <alignment vertical="top" wrapText="1"/>
    </xf>
    <xf numFmtId="0" fontId="5" fillId="0" borderId="24" xfId="1" applyFont="1" applyFill="1" applyBorder="1" applyAlignment="1">
      <alignment vertical="top" wrapText="1"/>
    </xf>
    <xf numFmtId="0" fontId="10" fillId="0" borderId="13" xfId="1" applyFont="1" applyFill="1" applyBorder="1" applyAlignment="1">
      <alignment vertical="top" wrapText="1"/>
    </xf>
    <xf numFmtId="0" fontId="10" fillId="0" borderId="14" xfId="0" applyFont="1" applyFill="1" applyBorder="1" applyAlignment="1">
      <alignment vertical="center" wrapText="1"/>
    </xf>
    <xf numFmtId="0" fontId="10" fillId="0" borderId="56" xfId="0" applyFont="1" applyFill="1" applyBorder="1" applyAlignment="1">
      <alignment vertical="center" wrapText="1"/>
    </xf>
    <xf numFmtId="0" fontId="10" fillId="0" borderId="50" xfId="1" applyFont="1" applyFill="1" applyBorder="1" applyAlignment="1">
      <alignment vertical="top" wrapText="1"/>
    </xf>
    <xf numFmtId="0" fontId="10" fillId="0" borderId="51" xfId="0" applyFont="1" applyFill="1" applyBorder="1" applyAlignment="1">
      <alignment vertical="center" wrapText="1"/>
    </xf>
    <xf numFmtId="0" fontId="10" fillId="0" borderId="52" xfId="0" applyFont="1" applyFill="1" applyBorder="1" applyAlignment="1">
      <alignment vertical="center" wrapText="1"/>
    </xf>
    <xf numFmtId="0" fontId="10" fillId="0" borderId="53" xfId="1" applyFont="1" applyFill="1" applyBorder="1" applyAlignment="1">
      <alignment vertical="top" wrapText="1"/>
    </xf>
    <xf numFmtId="0" fontId="10" fillId="0" borderId="54" xfId="1" applyFont="1" applyFill="1" applyBorder="1" applyAlignment="1">
      <alignment vertical="center" wrapText="1"/>
    </xf>
    <xf numFmtId="0" fontId="10" fillId="0" borderId="55" xfId="1" applyFont="1" applyFill="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Fill="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1140756</xdr:colOff>
      <xdr:row>17</xdr:row>
      <xdr:rowOff>228600</xdr:rowOff>
    </xdr:from>
    <xdr:to>
      <xdr:col>2</xdr:col>
      <xdr:colOff>131106</xdr:colOff>
      <xdr:row>19</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340781" y="4438650"/>
          <a:ext cx="314325" cy="2762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1098735</xdr:colOff>
      <xdr:row>17</xdr:row>
      <xdr:rowOff>228600</xdr:rowOff>
    </xdr:from>
    <xdr:to>
      <xdr:col>2</xdr:col>
      <xdr:colOff>1354229</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622735" y="4438650"/>
          <a:ext cx="255494"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168649</xdr:colOff>
      <xdr:row>17</xdr:row>
      <xdr:rowOff>236444</xdr:rowOff>
    </xdr:from>
    <xdr:to>
      <xdr:col>1</xdr:col>
      <xdr:colOff>270062</xdr:colOff>
      <xdr:row>19</xdr:row>
      <xdr:rowOff>16249</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68649" y="4446494"/>
          <a:ext cx="301438" cy="27510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abSelected="1" view="pageLayout" topLeftCell="A28" zoomScaleNormal="100" zoomScaleSheetLayoutView="85" workbookViewId="0">
      <selection sqref="A1:E1"/>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88" t="s">
        <v>160</v>
      </c>
      <c r="B1" s="88"/>
      <c r="C1" s="88"/>
      <c r="D1" s="88"/>
      <c r="E1" s="88"/>
    </row>
    <row r="2" spans="1:5" ht="20.100000000000001" customHeight="1">
      <c r="A2" s="50"/>
      <c r="B2" s="51"/>
      <c r="C2" s="51"/>
      <c r="D2" s="52" t="s">
        <v>7</v>
      </c>
      <c r="E2" s="53" t="s">
        <v>144</v>
      </c>
    </row>
    <row r="3" spans="1:5" ht="20.100000000000001" customHeight="1">
      <c r="A3" s="54" t="s">
        <v>100</v>
      </c>
      <c r="B3" s="55"/>
      <c r="C3" s="55"/>
      <c r="D3" s="56"/>
      <c r="E3" s="57"/>
    </row>
    <row r="4" spans="1:5" ht="20.100000000000001" customHeight="1">
      <c r="A4" s="97" t="s">
        <v>101</v>
      </c>
      <c r="B4" s="98"/>
      <c r="C4" s="98"/>
      <c r="D4" s="98"/>
      <c r="E4" s="99"/>
    </row>
    <row r="5" spans="1:5" ht="20.100000000000001" customHeight="1">
      <c r="A5" s="58"/>
      <c r="B5" s="102" t="s">
        <v>6</v>
      </c>
      <c r="C5" s="102"/>
      <c r="D5" s="102"/>
      <c r="E5" s="103"/>
    </row>
    <row r="6" spans="1:5" ht="20.100000000000001" customHeight="1">
      <c r="A6" s="85" t="s">
        <v>5</v>
      </c>
      <c r="B6" s="86"/>
      <c r="C6" s="72" t="s">
        <v>79</v>
      </c>
      <c r="D6" s="73"/>
      <c r="E6" s="74"/>
    </row>
    <row r="7" spans="1:5" ht="20.100000000000001" customHeight="1">
      <c r="A7" s="85" t="s">
        <v>49</v>
      </c>
      <c r="B7" s="86"/>
      <c r="C7" s="86"/>
      <c r="D7" s="86"/>
      <c r="E7" s="87"/>
    </row>
    <row r="8" spans="1:5" ht="20.100000000000001" customHeight="1">
      <c r="A8" s="94" t="s">
        <v>116</v>
      </c>
      <c r="B8" s="95"/>
      <c r="C8" s="95"/>
      <c r="D8" s="95"/>
      <c r="E8" s="96"/>
    </row>
    <row r="9" spans="1:5" ht="20.100000000000001" customHeight="1">
      <c r="A9" s="100" t="s">
        <v>0</v>
      </c>
      <c r="B9" s="101"/>
      <c r="C9" s="72" t="s">
        <v>9</v>
      </c>
      <c r="D9" s="73"/>
      <c r="E9" s="74"/>
    </row>
    <row r="10" spans="1:5" ht="20.100000000000001" customHeight="1">
      <c r="A10" s="75" t="s">
        <v>1</v>
      </c>
      <c r="B10" s="76"/>
      <c r="C10" s="72" t="s">
        <v>10</v>
      </c>
      <c r="D10" s="73"/>
      <c r="E10" s="74"/>
    </row>
    <row r="11" spans="1:5" ht="20.100000000000001" customHeight="1">
      <c r="A11" s="75" t="s">
        <v>2</v>
      </c>
      <c r="B11" s="76"/>
      <c r="C11" s="72" t="s">
        <v>11</v>
      </c>
      <c r="D11" s="73"/>
      <c r="E11" s="3"/>
    </row>
    <row r="12" spans="1:5" ht="20.100000000000001" customHeight="1">
      <c r="A12" s="75" t="s">
        <v>3</v>
      </c>
      <c r="B12" s="76"/>
      <c r="C12" s="7" t="s">
        <v>12</v>
      </c>
      <c r="D12" s="4" t="s">
        <v>4</v>
      </c>
      <c r="E12" s="7" t="s">
        <v>14</v>
      </c>
    </row>
    <row r="13" spans="1:5" ht="20.100000000000001" customHeight="1">
      <c r="A13" s="94" t="s">
        <v>112</v>
      </c>
      <c r="B13" s="95"/>
      <c r="C13" s="95"/>
      <c r="D13" s="95"/>
      <c r="E13" s="96"/>
    </row>
    <row r="14" spans="1:5" ht="20.100000000000001" customHeight="1">
      <c r="A14" s="100" t="s">
        <v>0</v>
      </c>
      <c r="B14" s="101"/>
      <c r="C14" s="72" t="s">
        <v>113</v>
      </c>
      <c r="D14" s="73"/>
      <c r="E14" s="74"/>
    </row>
    <row r="15" spans="1:5" ht="20.100000000000001" customHeight="1">
      <c r="A15" s="75" t="s">
        <v>1</v>
      </c>
      <c r="B15" s="76"/>
      <c r="C15" s="72" t="s">
        <v>114</v>
      </c>
      <c r="D15" s="73"/>
      <c r="E15" s="74"/>
    </row>
    <row r="16" spans="1:5" ht="20.100000000000001" customHeight="1">
      <c r="A16" s="75" t="s">
        <v>2</v>
      </c>
      <c r="B16" s="76"/>
      <c r="C16" s="72" t="s">
        <v>115</v>
      </c>
      <c r="D16" s="73"/>
      <c r="E16" s="59"/>
    </row>
    <row r="17" spans="1:5" ht="20.100000000000001" customHeight="1">
      <c r="A17" s="89" t="s">
        <v>102</v>
      </c>
      <c r="B17" s="90"/>
      <c r="C17" s="90"/>
      <c r="D17" s="90"/>
      <c r="E17" s="91"/>
    </row>
    <row r="18" spans="1:5" ht="20.100000000000001" customHeight="1">
      <c r="A18" s="94" t="s">
        <v>13</v>
      </c>
      <c r="B18" s="95"/>
      <c r="C18" s="95"/>
      <c r="D18" s="95"/>
      <c r="E18" s="96"/>
    </row>
    <row r="19" spans="1:5" ht="20.100000000000001" customHeight="1">
      <c r="A19" s="10"/>
      <c r="B19" s="92" t="s">
        <v>159</v>
      </c>
      <c r="C19" s="92"/>
      <c r="D19" s="92"/>
      <c r="E19" s="93"/>
    </row>
    <row r="20" spans="1:5" ht="20.100000000000001" customHeight="1">
      <c r="A20" s="97" t="s">
        <v>80</v>
      </c>
      <c r="B20" s="98"/>
      <c r="C20" s="98"/>
      <c r="D20" s="98"/>
      <c r="E20" s="99"/>
    </row>
    <row r="21" spans="1:5" ht="20.100000000000001" customHeight="1">
      <c r="A21" s="2"/>
      <c r="B21" s="83" t="s">
        <v>32</v>
      </c>
      <c r="C21" s="83"/>
      <c r="D21" s="83"/>
      <c r="E21" s="84"/>
    </row>
    <row r="22" spans="1:5" ht="20.100000000000001" customHeight="1">
      <c r="A22" s="85" t="s">
        <v>117</v>
      </c>
      <c r="B22" s="86"/>
      <c r="C22" s="86"/>
      <c r="D22" s="86"/>
      <c r="E22" s="87"/>
    </row>
    <row r="23" spans="1:5" ht="20.100000000000001" customHeight="1">
      <c r="A23" s="94" t="s">
        <v>142</v>
      </c>
      <c r="B23" s="95"/>
      <c r="C23" s="48">
        <f>'様式4-1'!C4</f>
        <v>36000000</v>
      </c>
      <c r="D23" s="31" t="s">
        <v>111</v>
      </c>
      <c r="E23" s="32"/>
    </row>
    <row r="24" spans="1:5" ht="20.100000000000001" customHeight="1">
      <c r="A24" s="111" t="s">
        <v>143</v>
      </c>
      <c r="B24" s="83"/>
      <c r="C24" s="49">
        <f>'様式4-2'!C4</f>
        <v>810000</v>
      </c>
      <c r="D24" s="33" t="s">
        <v>111</v>
      </c>
      <c r="E24" s="34"/>
    </row>
    <row r="25" spans="1:5" ht="20.100000000000001" customHeight="1">
      <c r="A25" s="75" t="s">
        <v>99</v>
      </c>
      <c r="B25" s="104"/>
      <c r="C25" s="104"/>
      <c r="D25" s="104"/>
      <c r="E25" s="76"/>
    </row>
    <row r="26" spans="1:5" ht="57.75" customHeight="1">
      <c r="A26" s="77" t="s">
        <v>84</v>
      </c>
      <c r="B26" s="78"/>
      <c r="C26" s="78"/>
      <c r="D26" s="78"/>
      <c r="E26" s="79"/>
    </row>
    <row r="27" spans="1:5" ht="20.100000000000001" customHeight="1">
      <c r="A27" s="80" t="s">
        <v>98</v>
      </c>
      <c r="B27" s="81"/>
      <c r="C27" s="81"/>
      <c r="D27" s="81"/>
      <c r="E27" s="82"/>
    </row>
    <row r="28" spans="1:5" ht="57" customHeight="1">
      <c r="A28" s="108" t="s">
        <v>103</v>
      </c>
      <c r="B28" s="109"/>
      <c r="C28" s="109"/>
      <c r="D28" s="109"/>
      <c r="E28" s="110"/>
    </row>
    <row r="29" spans="1:5" ht="20.100000000000001" customHeight="1">
      <c r="A29" s="85" t="s">
        <v>132</v>
      </c>
      <c r="B29" s="86"/>
      <c r="C29" s="86"/>
      <c r="D29" s="86"/>
      <c r="E29" s="87"/>
    </row>
    <row r="30" spans="1:5" ht="30" customHeight="1">
      <c r="A30" s="77" t="s">
        <v>133</v>
      </c>
      <c r="B30" s="78"/>
      <c r="C30" s="78"/>
      <c r="D30" s="78"/>
      <c r="E30" s="79"/>
    </row>
    <row r="31" spans="1:5" ht="20.100000000000001" customHeight="1">
      <c r="A31" s="105" t="s">
        <v>104</v>
      </c>
      <c r="B31" s="106"/>
      <c r="C31" s="106"/>
      <c r="D31" s="106"/>
      <c r="E31" s="107"/>
    </row>
    <row r="32" spans="1:5" ht="100.5" customHeight="1">
      <c r="A32" s="77" t="s">
        <v>105</v>
      </c>
      <c r="B32" s="78"/>
      <c r="C32" s="78"/>
      <c r="D32" s="78"/>
      <c r="E32" s="79"/>
    </row>
    <row r="33" spans="1:5" ht="20.100000000000001" customHeight="1">
      <c r="A33" s="85" t="s">
        <v>134</v>
      </c>
      <c r="B33" s="86"/>
      <c r="C33" s="86"/>
      <c r="D33" s="86"/>
      <c r="E33" s="87"/>
    </row>
    <row r="34" spans="1:5" ht="20.100000000000001" customHeight="1">
      <c r="A34" s="6" t="s">
        <v>0</v>
      </c>
      <c r="B34" s="6"/>
      <c r="C34" s="72" t="s">
        <v>135</v>
      </c>
      <c r="D34" s="73"/>
      <c r="E34" s="74"/>
    </row>
    <row r="35" spans="1:5" ht="20.100000000000001" customHeight="1">
      <c r="A35" s="6" t="s">
        <v>136</v>
      </c>
      <c r="B35" s="6"/>
      <c r="C35" s="72" t="s">
        <v>137</v>
      </c>
      <c r="D35" s="73"/>
      <c r="E35" s="74"/>
    </row>
    <row r="36" spans="1:5" ht="20.100000000000001" customHeight="1">
      <c r="A36" s="6" t="s">
        <v>138</v>
      </c>
      <c r="B36" s="6"/>
      <c r="C36" s="8" t="s">
        <v>15</v>
      </c>
      <c r="D36" s="6" t="s">
        <v>3</v>
      </c>
      <c r="E36" s="7" t="s">
        <v>146</v>
      </c>
    </row>
    <row r="37" spans="1:5" ht="20.100000000000001" customHeight="1">
      <c r="A37" s="6" t="s">
        <v>8</v>
      </c>
      <c r="B37" s="6"/>
      <c r="C37" s="72" t="s">
        <v>139</v>
      </c>
      <c r="D37" s="73"/>
      <c r="E37" s="74"/>
    </row>
    <row r="38" spans="1:5">
      <c r="A38" s="9" t="s">
        <v>16</v>
      </c>
    </row>
  </sheetData>
  <mergeCells count="41">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37:E37"/>
    <mergeCell ref="A16:B16"/>
    <mergeCell ref="C16:D16"/>
    <mergeCell ref="A32:E32"/>
    <mergeCell ref="A27:E27"/>
    <mergeCell ref="B21:E21"/>
    <mergeCell ref="A33:E33"/>
    <mergeCell ref="C34:E34"/>
    <mergeCell ref="C35:E3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zoomScaleNormal="70" workbookViewId="0">
      <selection sqref="A1:E1"/>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88" t="s">
        <v>158</v>
      </c>
      <c r="B1" s="88"/>
      <c r="C1" s="88"/>
      <c r="D1" s="88"/>
      <c r="E1" s="88"/>
    </row>
    <row r="2" spans="1:5" ht="20.100000000000001" customHeight="1">
      <c r="A2" s="85" t="s">
        <v>5</v>
      </c>
      <c r="B2" s="86"/>
      <c r="C2" s="72" t="str">
        <f>様式1!C6</f>
        <v>○○施設新築工事の建築実証</v>
      </c>
      <c r="D2" s="73"/>
      <c r="E2" s="74"/>
    </row>
    <row r="3" spans="1:5" ht="20.100000000000001" customHeight="1">
      <c r="A3" s="85" t="s">
        <v>29</v>
      </c>
      <c r="B3" s="86"/>
      <c r="C3" s="86"/>
      <c r="D3" s="86"/>
      <c r="E3" s="87"/>
    </row>
    <row r="4" spans="1:5" ht="20.100000000000001" customHeight="1">
      <c r="A4" s="94" t="s">
        <v>34</v>
      </c>
      <c r="B4" s="95"/>
      <c r="C4" s="95"/>
      <c r="D4" s="95"/>
      <c r="E4" s="96"/>
    </row>
    <row r="5" spans="1:5" ht="20.100000000000001" customHeight="1">
      <c r="A5" s="5"/>
      <c r="B5" s="112" t="s">
        <v>47</v>
      </c>
      <c r="C5" s="112"/>
      <c r="D5" s="112"/>
      <c r="E5" s="113"/>
    </row>
    <row r="6" spans="1:5" ht="20.100000000000001" customHeight="1">
      <c r="A6" s="114" t="s">
        <v>35</v>
      </c>
      <c r="B6" s="112"/>
      <c r="C6" s="112"/>
      <c r="D6" s="112"/>
      <c r="E6" s="113"/>
    </row>
    <row r="7" spans="1:5" ht="20.100000000000001" customHeight="1">
      <c r="A7" s="5"/>
      <c r="B7" s="112" t="s">
        <v>36</v>
      </c>
      <c r="C7" s="112"/>
      <c r="D7" s="112"/>
      <c r="E7" s="113"/>
    </row>
    <row r="8" spans="1:5" ht="20.100000000000001" customHeight="1">
      <c r="A8" s="85" t="s">
        <v>23</v>
      </c>
      <c r="B8" s="86"/>
      <c r="C8" s="86"/>
      <c r="D8" s="86"/>
      <c r="E8" s="87"/>
    </row>
    <row r="9" spans="1:5" ht="20.100000000000001" customHeight="1">
      <c r="A9" s="94" t="s">
        <v>17</v>
      </c>
      <c r="B9" s="95"/>
      <c r="C9" s="95"/>
      <c r="D9" s="95"/>
      <c r="E9" s="96"/>
    </row>
    <row r="10" spans="1:5" ht="20.100000000000001" customHeight="1">
      <c r="A10" s="5"/>
      <c r="B10" s="112" t="s">
        <v>20</v>
      </c>
      <c r="C10" s="112"/>
      <c r="D10" s="112"/>
      <c r="E10" s="113"/>
    </row>
    <row r="11" spans="1:5" ht="20.100000000000001" customHeight="1">
      <c r="A11" s="114" t="s">
        <v>18</v>
      </c>
      <c r="B11" s="112"/>
      <c r="C11" s="112"/>
      <c r="D11" s="112"/>
      <c r="E11" s="113"/>
    </row>
    <row r="12" spans="1:5" ht="20.100000000000001" customHeight="1">
      <c r="A12" s="5"/>
      <c r="B12" s="112" t="s">
        <v>20</v>
      </c>
      <c r="C12" s="112"/>
      <c r="D12" s="112"/>
      <c r="E12" s="113"/>
    </row>
    <row r="13" spans="1:5" ht="20.100000000000001" customHeight="1">
      <c r="A13" s="114" t="s">
        <v>19</v>
      </c>
      <c r="B13" s="112"/>
      <c r="C13" s="112"/>
      <c r="D13" s="112"/>
      <c r="E13" s="113"/>
    </row>
    <row r="14" spans="1:5" ht="20.100000000000001" customHeight="1">
      <c r="A14" s="5"/>
      <c r="B14" s="112" t="s">
        <v>20</v>
      </c>
      <c r="C14" s="112"/>
      <c r="D14" s="112"/>
      <c r="E14" s="113"/>
    </row>
    <row r="15" spans="1:5" ht="20.100000000000001" customHeight="1">
      <c r="A15" s="114" t="s">
        <v>21</v>
      </c>
      <c r="B15" s="112"/>
      <c r="C15" s="112"/>
      <c r="D15" s="112"/>
      <c r="E15" s="113"/>
    </row>
    <row r="16" spans="1:5" ht="20.100000000000001" customHeight="1">
      <c r="A16" s="5"/>
      <c r="B16" s="112" t="s">
        <v>20</v>
      </c>
      <c r="C16" s="112"/>
      <c r="D16" s="112"/>
      <c r="E16" s="113"/>
    </row>
    <row r="17" spans="1:5" ht="20.100000000000001" customHeight="1">
      <c r="A17" s="114" t="s">
        <v>22</v>
      </c>
      <c r="B17" s="112"/>
      <c r="C17" s="112"/>
      <c r="D17" s="112"/>
      <c r="E17" s="113"/>
    </row>
    <row r="18" spans="1:5" ht="20.100000000000001" customHeight="1">
      <c r="A18" s="5"/>
      <c r="B18" s="112" t="s">
        <v>20</v>
      </c>
      <c r="C18" s="112"/>
      <c r="D18" s="112"/>
      <c r="E18" s="113"/>
    </row>
    <row r="19" spans="1:5" ht="42.75" customHeight="1">
      <c r="A19" s="115" t="s">
        <v>68</v>
      </c>
      <c r="B19" s="116"/>
      <c r="C19" s="116"/>
      <c r="D19" s="116"/>
      <c r="E19" s="117"/>
    </row>
    <row r="20" spans="1:5" ht="20.100000000000001" customHeight="1">
      <c r="A20" s="94" t="s">
        <v>24</v>
      </c>
      <c r="B20" s="95"/>
      <c r="C20" s="95"/>
      <c r="D20" s="95"/>
      <c r="E20" s="96"/>
    </row>
    <row r="21" spans="1:5" ht="20.100000000000001" customHeight="1">
      <c r="A21" s="5"/>
      <c r="B21" s="112" t="s">
        <v>20</v>
      </c>
      <c r="C21" s="112"/>
      <c r="D21" s="112"/>
      <c r="E21" s="113"/>
    </row>
    <row r="22" spans="1:5" ht="20.100000000000001" customHeight="1">
      <c r="A22" s="114" t="s">
        <v>37</v>
      </c>
      <c r="B22" s="112"/>
      <c r="C22" s="112"/>
      <c r="D22" s="112"/>
      <c r="E22" s="113"/>
    </row>
    <row r="23" spans="1:5" ht="35.25" customHeight="1">
      <c r="A23" s="5"/>
      <c r="B23" s="118" t="s">
        <v>33</v>
      </c>
      <c r="C23" s="118"/>
      <c r="D23" s="118"/>
      <c r="E23" s="119"/>
    </row>
    <row r="24" spans="1:5" ht="20.100000000000001" customHeight="1">
      <c r="A24" s="114" t="s">
        <v>39</v>
      </c>
      <c r="B24" s="112"/>
      <c r="C24" s="112"/>
      <c r="D24" s="112"/>
      <c r="E24" s="113"/>
    </row>
    <row r="25" spans="1:5" ht="20.100000000000001" customHeight="1">
      <c r="A25" s="5"/>
      <c r="B25" s="112" t="s">
        <v>38</v>
      </c>
      <c r="C25" s="112"/>
      <c r="D25" s="112"/>
      <c r="E25" s="113"/>
    </row>
    <row r="26" spans="1:5" ht="20.100000000000001" customHeight="1">
      <c r="A26" s="114" t="s">
        <v>25</v>
      </c>
      <c r="B26" s="112"/>
      <c r="C26" s="112"/>
      <c r="D26" s="112"/>
      <c r="E26" s="113"/>
    </row>
    <row r="27" spans="1:5" ht="20.100000000000001" customHeight="1">
      <c r="A27" s="5"/>
      <c r="B27" s="112" t="s">
        <v>20</v>
      </c>
      <c r="C27" s="112"/>
      <c r="D27" s="112"/>
      <c r="E27" s="113"/>
    </row>
    <row r="28" spans="1:5" ht="20.100000000000001" customHeight="1">
      <c r="A28" s="114" t="s">
        <v>42</v>
      </c>
      <c r="B28" s="112"/>
      <c r="C28" s="112"/>
      <c r="D28" s="112"/>
      <c r="E28" s="113"/>
    </row>
    <row r="29" spans="1:5" ht="20.100000000000001" customHeight="1">
      <c r="A29" s="5"/>
      <c r="B29" s="112" t="s">
        <v>20</v>
      </c>
      <c r="C29" s="112"/>
      <c r="D29" s="112"/>
      <c r="E29" s="113"/>
    </row>
    <row r="30" spans="1:5" ht="20.100000000000001" customHeight="1">
      <c r="A30" s="114" t="s">
        <v>48</v>
      </c>
      <c r="B30" s="112"/>
      <c r="C30" s="112"/>
      <c r="D30" s="112"/>
      <c r="E30" s="113"/>
    </row>
    <row r="31" spans="1:5" ht="20.100000000000001" customHeight="1">
      <c r="A31" s="5"/>
      <c r="B31" s="118" t="s">
        <v>40</v>
      </c>
      <c r="C31" s="118"/>
      <c r="D31" s="118"/>
      <c r="E31" s="119"/>
    </row>
    <row r="32" spans="1:5" ht="20.100000000000001" customHeight="1">
      <c r="A32" s="114" t="s">
        <v>41</v>
      </c>
      <c r="B32" s="112"/>
      <c r="C32" s="112"/>
      <c r="D32" s="112"/>
      <c r="E32" s="113"/>
    </row>
    <row r="33" spans="1:5" ht="20.100000000000001" customHeight="1">
      <c r="A33" s="5"/>
      <c r="B33" s="112" t="s">
        <v>20</v>
      </c>
      <c r="C33" s="112"/>
      <c r="D33" s="112"/>
      <c r="E33" s="113"/>
    </row>
    <row r="34" spans="1:5" ht="20.100000000000001" customHeight="1">
      <c r="A34" s="114" t="s">
        <v>43</v>
      </c>
      <c r="B34" s="112"/>
      <c r="C34" s="112"/>
      <c r="D34" s="112"/>
      <c r="E34" s="113"/>
    </row>
    <row r="35" spans="1:5" ht="20.100000000000001" customHeight="1">
      <c r="A35" s="5"/>
      <c r="B35" s="112" t="s">
        <v>20</v>
      </c>
      <c r="C35" s="112"/>
      <c r="D35" s="112"/>
      <c r="E35" s="113"/>
    </row>
    <row r="36" spans="1:5" ht="20.100000000000001" customHeight="1">
      <c r="A36" s="114" t="s">
        <v>44</v>
      </c>
      <c r="B36" s="112"/>
      <c r="C36" s="112"/>
      <c r="D36" s="112"/>
      <c r="E36" s="113"/>
    </row>
    <row r="37" spans="1:5" ht="20.100000000000001" customHeight="1">
      <c r="A37" s="5"/>
      <c r="B37" s="112" t="s">
        <v>45</v>
      </c>
      <c r="C37" s="112"/>
      <c r="D37" s="112"/>
      <c r="E37" s="113"/>
    </row>
    <row r="38" spans="1:5" ht="20.100000000000001" customHeight="1">
      <c r="A38" s="5"/>
      <c r="B38" s="112" t="s">
        <v>66</v>
      </c>
      <c r="C38" s="112"/>
      <c r="D38" s="112"/>
      <c r="E38" s="113"/>
    </row>
    <row r="39" spans="1:5" ht="20.100000000000001" customHeight="1">
      <c r="A39" s="5"/>
      <c r="B39" s="112" t="s">
        <v>46</v>
      </c>
      <c r="C39" s="112"/>
      <c r="D39" s="112"/>
      <c r="E39" s="113"/>
    </row>
    <row r="40" spans="1:5" ht="20.100000000000001" customHeight="1">
      <c r="A40" s="114" t="s">
        <v>26</v>
      </c>
      <c r="B40" s="112"/>
      <c r="C40" s="112"/>
      <c r="D40" s="112"/>
      <c r="E40" s="113"/>
    </row>
    <row r="41" spans="1:5" ht="20.100000000000001" customHeight="1">
      <c r="A41" s="5"/>
      <c r="B41" s="112" t="s">
        <v>20</v>
      </c>
      <c r="C41" s="112"/>
      <c r="D41" s="112"/>
      <c r="E41" s="113"/>
    </row>
    <row r="42" spans="1:5" ht="20.100000000000001" customHeight="1">
      <c r="A42" s="114" t="s">
        <v>27</v>
      </c>
      <c r="B42" s="112"/>
      <c r="C42" s="112"/>
      <c r="D42" s="112"/>
      <c r="E42" s="113"/>
    </row>
    <row r="43" spans="1:5" ht="20.100000000000001" customHeight="1">
      <c r="A43" s="5"/>
      <c r="B43" s="112" t="s">
        <v>145</v>
      </c>
      <c r="C43" s="112"/>
      <c r="D43" s="112"/>
      <c r="E43" s="113"/>
    </row>
    <row r="44" spans="1:5" ht="20.100000000000001" customHeight="1">
      <c r="A44" s="114" t="s">
        <v>28</v>
      </c>
      <c r="B44" s="112"/>
      <c r="C44" s="112"/>
      <c r="D44" s="112"/>
      <c r="E44" s="113"/>
    </row>
    <row r="45" spans="1:5" ht="20.100000000000001" customHeight="1">
      <c r="A45" s="2"/>
      <c r="B45" s="83" t="s">
        <v>145</v>
      </c>
      <c r="C45" s="83"/>
      <c r="D45" s="83"/>
      <c r="E45" s="84"/>
    </row>
    <row r="46" spans="1:5">
      <c r="A46" s="9" t="s">
        <v>72</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view="pageLayout" zoomScale="85" zoomScaleNormal="85" zoomScaleSheetLayoutView="100" zoomScalePageLayoutView="85" workbookViewId="0">
      <selection activeCell="B5" sqref="B5:E5"/>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20" t="s">
        <v>155</v>
      </c>
      <c r="B1" s="120"/>
      <c r="C1" s="120"/>
      <c r="D1" s="120"/>
      <c r="E1" s="120"/>
    </row>
    <row r="2" spans="1:5" ht="20.100000000000001" customHeight="1">
      <c r="A2" s="85" t="s">
        <v>5</v>
      </c>
      <c r="B2" s="86"/>
      <c r="C2" s="72" t="str">
        <f>様式1!C6</f>
        <v>○○施設新築工事の建築実証</v>
      </c>
      <c r="D2" s="73"/>
      <c r="E2" s="74"/>
    </row>
    <row r="3" spans="1:5" ht="20.100000000000001" customHeight="1">
      <c r="A3" s="85" t="s">
        <v>30</v>
      </c>
      <c r="B3" s="86"/>
      <c r="C3" s="86"/>
      <c r="D3" s="86"/>
      <c r="E3" s="87"/>
    </row>
    <row r="4" spans="1:5" ht="20.100000000000001" customHeight="1">
      <c r="A4" s="121" t="s">
        <v>156</v>
      </c>
      <c r="B4" s="122"/>
      <c r="C4" s="122"/>
      <c r="D4" s="122"/>
      <c r="E4" s="123"/>
    </row>
    <row r="5" spans="1:5" ht="20.100000000000001" customHeight="1">
      <c r="A5" s="71"/>
      <c r="B5" s="124" t="s">
        <v>157</v>
      </c>
      <c r="C5" s="124"/>
      <c r="D5" s="124"/>
      <c r="E5" s="125"/>
    </row>
    <row r="6" spans="1:5" ht="20.100000000000001" customHeight="1">
      <c r="A6" s="75" t="s">
        <v>85</v>
      </c>
      <c r="B6" s="104"/>
      <c r="C6" s="104"/>
      <c r="D6" s="104"/>
      <c r="E6" s="76"/>
    </row>
    <row r="7" spans="1:5" ht="80.099999999999994" customHeight="1">
      <c r="A7" s="77" t="s">
        <v>106</v>
      </c>
      <c r="B7" s="78"/>
      <c r="C7" s="78"/>
      <c r="D7" s="78"/>
      <c r="E7" s="79"/>
    </row>
    <row r="8" spans="1:5" ht="20.100000000000001" customHeight="1">
      <c r="A8" s="80" t="s">
        <v>140</v>
      </c>
      <c r="B8" s="81"/>
      <c r="C8" s="81"/>
      <c r="D8" s="81"/>
      <c r="E8" s="82"/>
    </row>
    <row r="9" spans="1:5" ht="80.099999999999994" customHeight="1">
      <c r="A9" s="77" t="s">
        <v>107</v>
      </c>
      <c r="B9" s="78"/>
      <c r="C9" s="78"/>
      <c r="D9" s="78"/>
      <c r="E9" s="79"/>
    </row>
    <row r="10" spans="1:5" ht="20.100000000000001" customHeight="1">
      <c r="A10" s="75" t="s">
        <v>141</v>
      </c>
      <c r="B10" s="104"/>
      <c r="C10" s="104"/>
      <c r="D10" s="104"/>
      <c r="E10" s="76"/>
    </row>
    <row r="11" spans="1:5" ht="99.95" customHeight="1">
      <c r="A11" s="77" t="s">
        <v>86</v>
      </c>
      <c r="B11" s="78"/>
      <c r="C11" s="78"/>
      <c r="D11" s="78"/>
      <c r="E11" s="79"/>
    </row>
    <row r="12" spans="1:5" ht="20.100000000000001" customHeight="1">
      <c r="A12" s="85" t="s">
        <v>87</v>
      </c>
      <c r="B12" s="86"/>
      <c r="C12" s="86"/>
      <c r="D12" s="86"/>
      <c r="E12" s="87"/>
    </row>
    <row r="13" spans="1:5" ht="20.100000000000001" customHeight="1">
      <c r="A13" s="75" t="s">
        <v>94</v>
      </c>
      <c r="B13" s="104"/>
      <c r="C13" s="104"/>
      <c r="D13" s="104"/>
      <c r="E13" s="76"/>
    </row>
    <row r="14" spans="1:5" ht="80.099999999999994" customHeight="1">
      <c r="A14" s="77" t="s">
        <v>95</v>
      </c>
      <c r="B14" s="78"/>
      <c r="C14" s="78"/>
      <c r="D14" s="78"/>
      <c r="E14" s="79"/>
    </row>
    <row r="15" spans="1:5" ht="20.100000000000001" customHeight="1">
      <c r="A15" s="80" t="s">
        <v>110</v>
      </c>
      <c r="B15" s="81"/>
      <c r="C15" s="81"/>
      <c r="D15" s="81"/>
      <c r="E15" s="82"/>
    </row>
    <row r="16" spans="1:5" ht="80.099999999999994" customHeight="1">
      <c r="A16" s="77" t="s">
        <v>96</v>
      </c>
      <c r="B16" s="78"/>
      <c r="C16" s="78"/>
      <c r="D16" s="78"/>
      <c r="E16" s="79"/>
    </row>
    <row r="17" spans="1:5" ht="20.100000000000001" customHeight="1">
      <c r="A17" s="75" t="s">
        <v>97</v>
      </c>
      <c r="B17" s="104"/>
      <c r="C17" s="104"/>
      <c r="D17" s="104"/>
      <c r="E17" s="76"/>
    </row>
    <row r="18" spans="1:5" ht="130.5" customHeight="1">
      <c r="A18" s="126" t="s">
        <v>147</v>
      </c>
      <c r="B18" s="127"/>
      <c r="C18" s="127"/>
      <c r="D18" s="127"/>
      <c r="E18" s="128"/>
    </row>
    <row r="19" spans="1:5" ht="209.25" customHeight="1">
      <c r="A19" s="129" t="s">
        <v>148</v>
      </c>
      <c r="B19" s="130"/>
      <c r="C19" s="130"/>
      <c r="D19" s="130"/>
      <c r="E19" s="131"/>
    </row>
    <row r="20" spans="1:5" ht="20.100000000000001" customHeight="1">
      <c r="A20" s="85" t="s">
        <v>31</v>
      </c>
      <c r="B20" s="86"/>
      <c r="C20" s="86"/>
      <c r="D20" s="86"/>
      <c r="E20" s="87"/>
    </row>
    <row r="21" spans="1:5" ht="20.100000000000001" customHeight="1">
      <c r="A21" s="75" t="s">
        <v>88</v>
      </c>
      <c r="B21" s="104"/>
      <c r="C21" s="104"/>
      <c r="D21" s="104"/>
      <c r="E21" s="76"/>
    </row>
    <row r="22" spans="1:5" ht="81" customHeight="1">
      <c r="A22" s="77" t="s">
        <v>108</v>
      </c>
      <c r="B22" s="78"/>
      <c r="C22" s="78"/>
      <c r="D22" s="78"/>
      <c r="E22" s="79"/>
    </row>
    <row r="23" spans="1:5" ht="20.100000000000001" customHeight="1">
      <c r="A23" s="94" t="s">
        <v>71</v>
      </c>
      <c r="B23" s="95"/>
      <c r="C23" s="95"/>
      <c r="D23" s="95"/>
      <c r="E23" s="96"/>
    </row>
    <row r="24" spans="1:5" ht="109.5" customHeight="1">
      <c r="A24" s="77" t="s">
        <v>109</v>
      </c>
      <c r="B24" s="78"/>
      <c r="C24" s="78"/>
      <c r="D24" s="78"/>
      <c r="E24" s="79"/>
    </row>
    <row r="25" spans="1:5" ht="30" customHeight="1">
      <c r="A25" s="115" t="s">
        <v>75</v>
      </c>
      <c r="B25" s="86"/>
      <c r="C25" s="86"/>
      <c r="D25" s="86"/>
      <c r="E25" s="87"/>
    </row>
    <row r="26" spans="1:5" ht="20.100000000000001" customHeight="1">
      <c r="A26" s="75" t="s">
        <v>73</v>
      </c>
      <c r="B26" s="104"/>
      <c r="C26" s="104"/>
      <c r="D26" s="104"/>
      <c r="E26" s="76"/>
    </row>
    <row r="27" spans="1:5" ht="20.100000000000001" customHeight="1">
      <c r="A27" s="5"/>
      <c r="B27" s="104" t="s">
        <v>74</v>
      </c>
      <c r="C27" s="104"/>
      <c r="D27" s="104"/>
      <c r="E27" s="76"/>
    </row>
    <row r="28" spans="1:5" ht="20.100000000000001" customHeight="1">
      <c r="A28" s="75" t="s">
        <v>76</v>
      </c>
      <c r="B28" s="104"/>
      <c r="C28" s="104"/>
      <c r="D28" s="104"/>
      <c r="E28" s="76"/>
    </row>
    <row r="29" spans="1:5" ht="39" customHeight="1">
      <c r="A29" s="77"/>
      <c r="B29" s="78"/>
      <c r="C29" s="78"/>
      <c r="D29" s="78"/>
      <c r="E29" s="79"/>
    </row>
    <row r="30" spans="1:5">
      <c r="A30" s="9" t="s">
        <v>72</v>
      </c>
    </row>
  </sheetData>
  <mergeCells count="30">
    <mergeCell ref="A18:E18"/>
    <mergeCell ref="A24:E24"/>
    <mergeCell ref="A19:E19"/>
    <mergeCell ref="A20:E20"/>
    <mergeCell ref="A21:E21"/>
    <mergeCell ref="A22:E22"/>
    <mergeCell ref="A23:E23"/>
    <mergeCell ref="A12:E12"/>
    <mergeCell ref="A13:E13"/>
    <mergeCell ref="A14:E14"/>
    <mergeCell ref="A17:E17"/>
    <mergeCell ref="B5:E5"/>
    <mergeCell ref="A6:E6"/>
    <mergeCell ref="A7:E7"/>
    <mergeCell ref="A8:E8"/>
    <mergeCell ref="A9:E9"/>
    <mergeCell ref="A10:E10"/>
    <mergeCell ref="A11:E11"/>
    <mergeCell ref="A15:E15"/>
    <mergeCell ref="A16:E16"/>
    <mergeCell ref="A1:E1"/>
    <mergeCell ref="A2:B2"/>
    <mergeCell ref="C2:E2"/>
    <mergeCell ref="A3:E3"/>
    <mergeCell ref="A4:E4"/>
    <mergeCell ref="A25:E25"/>
    <mergeCell ref="A26:E26"/>
    <mergeCell ref="B27:E27"/>
    <mergeCell ref="A28:E28"/>
    <mergeCell ref="A29:E29"/>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view="pageLayout" topLeftCell="A20" zoomScaleNormal="85" zoomScaleSheetLayoutView="100" workbookViewId="0">
      <selection activeCell="C22" sqref="C22"/>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78" t="s">
        <v>154</v>
      </c>
      <c r="B1" s="178"/>
      <c r="C1" s="178"/>
      <c r="D1" s="178"/>
      <c r="E1" s="178"/>
      <c r="F1" s="178"/>
    </row>
    <row r="2" spans="1:8" ht="20.100000000000001" customHeight="1" thickBot="1">
      <c r="A2" s="35" t="s">
        <v>69</v>
      </c>
      <c r="B2" s="179" t="str">
        <f>様式1!C6</f>
        <v>○○施設新築工事の建築実証</v>
      </c>
      <c r="C2" s="179"/>
      <c r="D2" s="179"/>
      <c r="E2" s="179"/>
      <c r="F2" s="179"/>
    </row>
    <row r="3" spans="1:8" ht="15" customHeight="1" thickBot="1">
      <c r="A3" s="180" t="s">
        <v>50</v>
      </c>
      <c r="B3" s="181"/>
      <c r="C3" s="14" t="s">
        <v>51</v>
      </c>
      <c r="D3" s="182" t="s">
        <v>52</v>
      </c>
      <c r="E3" s="183"/>
      <c r="F3" s="184"/>
    </row>
    <row r="4" spans="1:8" ht="30" customHeight="1">
      <c r="A4" s="185" t="s">
        <v>89</v>
      </c>
      <c r="B4" s="186"/>
      <c r="C4" s="21">
        <f>C26</f>
        <v>36000000</v>
      </c>
      <c r="D4" s="38" t="s">
        <v>83</v>
      </c>
      <c r="E4" s="39">
        <f>ROUNDDOWN(E10+E14+E18,-3)</f>
        <v>10800000</v>
      </c>
      <c r="F4" s="40" t="s">
        <v>82</v>
      </c>
      <c r="H4" s="41"/>
    </row>
    <row r="5" spans="1:8" ht="30" customHeight="1" thickBot="1">
      <c r="A5" s="187"/>
      <c r="B5" s="188"/>
      <c r="C5" s="36"/>
      <c r="D5" s="42" t="s">
        <v>81</v>
      </c>
      <c r="E5" s="43">
        <f>C4-E4</f>
        <v>25200000</v>
      </c>
      <c r="F5" s="44" t="s">
        <v>82</v>
      </c>
    </row>
    <row r="6" spans="1:8" ht="15" customHeight="1" thickBot="1">
      <c r="A6" s="175"/>
      <c r="B6" s="176"/>
      <c r="C6" s="176"/>
      <c r="D6" s="176"/>
      <c r="E6" s="176"/>
      <c r="F6" s="177"/>
    </row>
    <row r="7" spans="1:8" ht="20.100000000000001" customHeight="1">
      <c r="A7" s="171" t="s">
        <v>90</v>
      </c>
      <c r="B7" s="15" t="s">
        <v>57</v>
      </c>
      <c r="C7" s="22"/>
      <c r="D7" s="172" t="s">
        <v>77</v>
      </c>
      <c r="E7" s="173"/>
      <c r="F7" s="174"/>
    </row>
    <row r="8" spans="1:8" ht="39.950000000000003" customHeight="1">
      <c r="A8" s="136"/>
      <c r="B8" s="16" t="s">
        <v>58</v>
      </c>
      <c r="C8" s="23">
        <v>30000000</v>
      </c>
      <c r="D8" s="141" t="s">
        <v>78</v>
      </c>
      <c r="E8" s="142"/>
      <c r="F8" s="143"/>
    </row>
    <row r="9" spans="1:8" ht="20.100000000000001" customHeight="1">
      <c r="A9" s="136"/>
      <c r="B9" s="16" t="s">
        <v>59</v>
      </c>
      <c r="C9" s="23"/>
      <c r="D9" s="144" t="s">
        <v>63</v>
      </c>
      <c r="E9" s="154"/>
      <c r="F9" s="155"/>
    </row>
    <row r="10" spans="1:8" ht="20.100000000000001" customHeight="1">
      <c r="A10" s="137"/>
      <c r="B10" s="18" t="s">
        <v>118</v>
      </c>
      <c r="C10" s="24">
        <f>SUM(C7:C9)</f>
        <v>30000000</v>
      </c>
      <c r="D10" s="45" t="s">
        <v>91</v>
      </c>
      <c r="E10" s="46">
        <f>C10*0.3</f>
        <v>9000000</v>
      </c>
      <c r="F10" s="47" t="s">
        <v>82</v>
      </c>
    </row>
    <row r="11" spans="1:8" ht="20.100000000000001" customHeight="1">
      <c r="A11" s="135" t="s">
        <v>92</v>
      </c>
      <c r="B11" s="17" t="s">
        <v>57</v>
      </c>
      <c r="C11" s="25"/>
      <c r="D11" s="138" t="s">
        <v>65</v>
      </c>
      <c r="E11" s="139"/>
      <c r="F11" s="140"/>
    </row>
    <row r="12" spans="1:8" ht="39.950000000000003" customHeight="1">
      <c r="A12" s="136"/>
      <c r="B12" s="16" t="s">
        <v>58</v>
      </c>
      <c r="C12" s="23">
        <v>3000000</v>
      </c>
      <c r="D12" s="141" t="s">
        <v>70</v>
      </c>
      <c r="E12" s="142"/>
      <c r="F12" s="143"/>
    </row>
    <row r="13" spans="1:8" ht="20.100000000000001" customHeight="1">
      <c r="A13" s="136"/>
      <c r="B13" s="16" t="s">
        <v>59</v>
      </c>
      <c r="C13" s="26"/>
      <c r="D13" s="144" t="s">
        <v>67</v>
      </c>
      <c r="E13" s="154"/>
      <c r="F13" s="155"/>
    </row>
    <row r="14" spans="1:8" ht="20.100000000000001" customHeight="1">
      <c r="A14" s="137"/>
      <c r="B14" s="18" t="s">
        <v>118</v>
      </c>
      <c r="C14" s="24">
        <f>SUM(C11:C13)</f>
        <v>3000000</v>
      </c>
      <c r="D14" s="45" t="s">
        <v>91</v>
      </c>
      <c r="E14" s="46">
        <f>C14*0.3</f>
        <v>900000</v>
      </c>
      <c r="F14" s="47" t="s">
        <v>82</v>
      </c>
    </row>
    <row r="15" spans="1:8" ht="20.100000000000001" customHeight="1">
      <c r="A15" s="135" t="s">
        <v>93</v>
      </c>
      <c r="B15" s="17" t="s">
        <v>57</v>
      </c>
      <c r="C15" s="25">
        <v>1000000</v>
      </c>
      <c r="D15" s="138" t="s">
        <v>60</v>
      </c>
      <c r="E15" s="139"/>
      <c r="F15" s="140"/>
    </row>
    <row r="16" spans="1:8" ht="20.100000000000001" customHeight="1">
      <c r="A16" s="136"/>
      <c r="B16" s="16" t="s">
        <v>58</v>
      </c>
      <c r="C16" s="23">
        <v>2000000</v>
      </c>
      <c r="D16" s="141" t="s">
        <v>61</v>
      </c>
      <c r="E16" s="142"/>
      <c r="F16" s="143"/>
    </row>
    <row r="17" spans="1:7" ht="20.100000000000001" customHeight="1">
      <c r="A17" s="136"/>
      <c r="B17" s="16" t="s">
        <v>59</v>
      </c>
      <c r="C17" s="26"/>
      <c r="D17" s="144" t="s">
        <v>62</v>
      </c>
      <c r="E17" s="145"/>
      <c r="F17" s="146"/>
    </row>
    <row r="18" spans="1:7" ht="20.100000000000001" customHeight="1">
      <c r="A18" s="137"/>
      <c r="B18" s="18" t="s">
        <v>118</v>
      </c>
      <c r="C18" s="24">
        <f>SUM(C15:C17)</f>
        <v>3000000</v>
      </c>
      <c r="D18" s="45" t="s">
        <v>91</v>
      </c>
      <c r="E18" s="46">
        <f>C18*0.3</f>
        <v>900000</v>
      </c>
      <c r="F18" s="47" t="s">
        <v>82</v>
      </c>
    </row>
    <row r="19" spans="1:7" ht="47.25" customHeight="1">
      <c r="A19" s="159" t="s">
        <v>149</v>
      </c>
      <c r="B19" s="61" t="s">
        <v>57</v>
      </c>
      <c r="C19" s="64">
        <v>0</v>
      </c>
      <c r="D19" s="162" t="s">
        <v>150</v>
      </c>
      <c r="E19" s="163"/>
      <c r="F19" s="164"/>
    </row>
    <row r="20" spans="1:7" ht="70.5" customHeight="1">
      <c r="A20" s="160"/>
      <c r="B20" s="62" t="s">
        <v>58</v>
      </c>
      <c r="C20" s="65">
        <v>0</v>
      </c>
      <c r="D20" s="165" t="s">
        <v>151</v>
      </c>
      <c r="E20" s="166"/>
      <c r="F20" s="167"/>
    </row>
    <row r="21" spans="1:7" ht="46.5" customHeight="1">
      <c r="A21" s="160"/>
      <c r="B21" s="62" t="s">
        <v>59</v>
      </c>
      <c r="C21" s="66">
        <v>0</v>
      </c>
      <c r="D21" s="168" t="s">
        <v>152</v>
      </c>
      <c r="E21" s="169"/>
      <c r="F21" s="170"/>
    </row>
    <row r="22" spans="1:7" ht="20.100000000000001" customHeight="1" thickBot="1">
      <c r="A22" s="161"/>
      <c r="B22" s="63" t="s">
        <v>118</v>
      </c>
      <c r="C22" s="67">
        <f>SUM(C19:C21)</f>
        <v>0</v>
      </c>
      <c r="D22" s="68" t="s">
        <v>91</v>
      </c>
      <c r="E22" s="69">
        <f>C22*0.3</f>
        <v>0</v>
      </c>
      <c r="F22" s="70" t="s">
        <v>82</v>
      </c>
    </row>
    <row r="23" spans="1:7" ht="20.100000000000001" customHeight="1" thickTop="1">
      <c r="A23" s="147" t="s">
        <v>54</v>
      </c>
      <c r="B23" s="30" t="s">
        <v>57</v>
      </c>
      <c r="C23" s="27">
        <f>C7+C11+C15+C19</f>
        <v>1000000</v>
      </c>
      <c r="D23" s="149"/>
      <c r="E23" s="150"/>
      <c r="F23" s="151"/>
    </row>
    <row r="24" spans="1:7" ht="20.100000000000001" customHeight="1">
      <c r="A24" s="136"/>
      <c r="B24" s="16" t="s">
        <v>58</v>
      </c>
      <c r="C24" s="28">
        <f>C8+C12+C16+C20</f>
        <v>35000000</v>
      </c>
      <c r="D24" s="152"/>
      <c r="E24" s="142"/>
      <c r="F24" s="143"/>
    </row>
    <row r="25" spans="1:7" ht="20.100000000000001" customHeight="1">
      <c r="A25" s="136"/>
      <c r="B25" s="16" t="s">
        <v>59</v>
      </c>
      <c r="C25" s="28">
        <f>C9+C13+C17+C21</f>
        <v>0</v>
      </c>
      <c r="D25" s="153"/>
      <c r="E25" s="154"/>
      <c r="F25" s="155"/>
    </row>
    <row r="26" spans="1:7" ht="20.100000000000001" customHeight="1" thickBot="1">
      <c r="A26" s="148"/>
      <c r="B26" s="19" t="s">
        <v>53</v>
      </c>
      <c r="C26" s="29">
        <f>C10+C14+C18+C22</f>
        <v>36000000</v>
      </c>
      <c r="D26" s="156"/>
      <c r="E26" s="157"/>
      <c r="F26" s="158"/>
      <c r="G26" s="41"/>
    </row>
    <row r="27" spans="1:7" s="37" customFormat="1" ht="24.95" customHeight="1">
      <c r="A27" s="132" t="s">
        <v>64</v>
      </c>
      <c r="B27" s="132"/>
      <c r="C27" s="132"/>
      <c r="D27" s="132"/>
      <c r="E27" s="133"/>
      <c r="F27" s="133"/>
    </row>
    <row r="28" spans="1:7" s="37" customFormat="1" ht="11.25">
      <c r="A28" s="134" t="s">
        <v>55</v>
      </c>
      <c r="B28" s="134"/>
      <c r="C28" s="134"/>
      <c r="D28" s="134"/>
      <c r="E28" s="133"/>
      <c r="F28" s="133"/>
    </row>
    <row r="29" spans="1:7" s="37" customFormat="1" ht="11.25">
      <c r="A29" s="134" t="s">
        <v>56</v>
      </c>
      <c r="B29" s="134"/>
      <c r="C29" s="134"/>
      <c r="D29" s="134"/>
      <c r="E29" s="133"/>
      <c r="F29" s="133"/>
    </row>
  </sheetData>
  <mergeCells count="30">
    <mergeCell ref="A6:F6"/>
    <mergeCell ref="A1:F1"/>
    <mergeCell ref="B2:F2"/>
    <mergeCell ref="A3:B3"/>
    <mergeCell ref="D3:F3"/>
    <mergeCell ref="A4:B5"/>
    <mergeCell ref="A7:A10"/>
    <mergeCell ref="D7:F7"/>
    <mergeCell ref="D8:F8"/>
    <mergeCell ref="D9:F9"/>
    <mergeCell ref="A11:A14"/>
    <mergeCell ref="D11:F11"/>
    <mergeCell ref="D12:F12"/>
    <mergeCell ref="D13:F13"/>
    <mergeCell ref="A27:F27"/>
    <mergeCell ref="A28:F28"/>
    <mergeCell ref="A29:F29"/>
    <mergeCell ref="A15:A18"/>
    <mergeCell ref="D15:F15"/>
    <mergeCell ref="D16:F16"/>
    <mergeCell ref="D17:F17"/>
    <mergeCell ref="A23:A26"/>
    <mergeCell ref="D23:F23"/>
    <mergeCell ref="D24:F24"/>
    <mergeCell ref="D25:F25"/>
    <mergeCell ref="D26:F26"/>
    <mergeCell ref="A19:A22"/>
    <mergeCell ref="D19:F19"/>
    <mergeCell ref="D20:F20"/>
    <mergeCell ref="D21:F21"/>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&amp;R提案書・様式4-1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Layout" zoomScaleNormal="85" zoomScaleSheetLayoutView="100" workbookViewId="0">
      <selection sqref="A1:F1"/>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78" t="s">
        <v>153</v>
      </c>
      <c r="B1" s="178"/>
      <c r="C1" s="178"/>
      <c r="D1" s="178"/>
      <c r="E1" s="178"/>
      <c r="F1" s="178"/>
    </row>
    <row r="2" spans="1:8" ht="20.100000000000001" customHeight="1" thickBot="1">
      <c r="A2" s="35" t="s">
        <v>69</v>
      </c>
      <c r="B2" s="179" t="str">
        <f>様式1!C6</f>
        <v>○○施設新築工事の建築実証</v>
      </c>
      <c r="C2" s="179"/>
      <c r="D2" s="179"/>
      <c r="E2" s="179"/>
      <c r="F2" s="179"/>
    </row>
    <row r="3" spans="1:8" ht="15" customHeight="1" thickBot="1">
      <c r="A3" s="180" t="s">
        <v>50</v>
      </c>
      <c r="B3" s="181"/>
      <c r="C3" s="14" t="s">
        <v>51</v>
      </c>
      <c r="D3" s="182" t="s">
        <v>52</v>
      </c>
      <c r="E3" s="183"/>
      <c r="F3" s="184"/>
    </row>
    <row r="4" spans="1:8" ht="30" customHeight="1">
      <c r="A4" s="185" t="s">
        <v>119</v>
      </c>
      <c r="B4" s="186"/>
      <c r="C4" s="21">
        <f>C18</f>
        <v>810000</v>
      </c>
      <c r="D4" s="38" t="s">
        <v>83</v>
      </c>
      <c r="E4" s="39">
        <f>ROUNDDOWN(E12,-3)</f>
        <v>810000</v>
      </c>
      <c r="F4" s="40" t="s">
        <v>82</v>
      </c>
      <c r="H4" s="41"/>
    </row>
    <row r="5" spans="1:8" ht="30" customHeight="1" thickBot="1">
      <c r="A5" s="187"/>
      <c r="B5" s="188"/>
      <c r="C5" s="36"/>
      <c r="D5" s="42" t="s">
        <v>81</v>
      </c>
      <c r="E5" s="43">
        <f>C4-E4</f>
        <v>0</v>
      </c>
      <c r="F5" s="44" t="s">
        <v>82</v>
      </c>
    </row>
    <row r="6" spans="1:8" ht="15" customHeight="1" thickBot="1">
      <c r="A6" s="175"/>
      <c r="B6" s="176"/>
      <c r="C6" s="176"/>
      <c r="D6" s="176"/>
      <c r="E6" s="176"/>
      <c r="F6" s="177"/>
    </row>
    <row r="7" spans="1:8" ht="30" customHeight="1">
      <c r="A7" s="171" t="s">
        <v>120</v>
      </c>
      <c r="B7" s="15" t="s">
        <v>121</v>
      </c>
      <c r="C7" s="22">
        <v>600000</v>
      </c>
      <c r="D7" s="172" t="s">
        <v>122</v>
      </c>
      <c r="E7" s="173"/>
      <c r="F7" s="174"/>
    </row>
    <row r="8" spans="1:8" ht="30" customHeight="1">
      <c r="A8" s="136"/>
      <c r="B8" s="16" t="s">
        <v>123</v>
      </c>
      <c r="C8" s="23">
        <v>100000</v>
      </c>
      <c r="D8" s="141" t="s">
        <v>124</v>
      </c>
      <c r="E8" s="142"/>
      <c r="F8" s="143"/>
    </row>
    <row r="9" spans="1:8" ht="30" customHeight="1">
      <c r="A9" s="136"/>
      <c r="B9" s="16" t="s">
        <v>125</v>
      </c>
      <c r="C9" s="23">
        <v>10000</v>
      </c>
      <c r="D9" s="141" t="s">
        <v>126</v>
      </c>
      <c r="E9" s="142"/>
      <c r="F9" s="143"/>
    </row>
    <row r="10" spans="1:8" ht="30" customHeight="1">
      <c r="A10" s="136"/>
      <c r="B10" s="16" t="s">
        <v>127</v>
      </c>
      <c r="C10" s="23">
        <v>50000</v>
      </c>
      <c r="D10" s="141" t="s">
        <v>128</v>
      </c>
      <c r="E10" s="142"/>
      <c r="F10" s="143"/>
    </row>
    <row r="11" spans="1:8" ht="30" customHeight="1">
      <c r="A11" s="136"/>
      <c r="B11" s="16" t="s">
        <v>129</v>
      </c>
      <c r="C11" s="23">
        <v>50000</v>
      </c>
      <c r="D11" s="144" t="s">
        <v>130</v>
      </c>
      <c r="E11" s="154"/>
      <c r="F11" s="155"/>
    </row>
    <row r="12" spans="1:8" ht="20.100000000000001" customHeight="1" thickBot="1">
      <c r="A12" s="137"/>
      <c r="B12" s="18" t="s">
        <v>118</v>
      </c>
      <c r="C12" s="24">
        <f>SUM(C7:C11)</f>
        <v>810000</v>
      </c>
      <c r="D12" s="45" t="s">
        <v>91</v>
      </c>
      <c r="E12" s="46">
        <f>C12</f>
        <v>810000</v>
      </c>
      <c r="F12" s="47" t="s">
        <v>82</v>
      </c>
    </row>
    <row r="13" spans="1:8" ht="20.100000000000001" customHeight="1" thickTop="1">
      <c r="A13" s="147" t="s">
        <v>54</v>
      </c>
      <c r="B13" s="30" t="s">
        <v>121</v>
      </c>
      <c r="C13" s="27">
        <f>C7</f>
        <v>600000</v>
      </c>
      <c r="D13" s="149"/>
      <c r="E13" s="150"/>
      <c r="F13" s="151"/>
    </row>
    <row r="14" spans="1:8" ht="20.100000000000001" customHeight="1">
      <c r="A14" s="136"/>
      <c r="B14" s="16" t="s">
        <v>123</v>
      </c>
      <c r="C14" s="28">
        <f t="shared" ref="C14:C17" si="0">C8</f>
        <v>100000</v>
      </c>
      <c r="D14" s="152"/>
      <c r="E14" s="142"/>
      <c r="F14" s="143"/>
    </row>
    <row r="15" spans="1:8" ht="20.100000000000001" customHeight="1">
      <c r="A15" s="136"/>
      <c r="B15" s="16" t="s">
        <v>125</v>
      </c>
      <c r="C15" s="28">
        <f t="shared" si="0"/>
        <v>10000</v>
      </c>
      <c r="D15" s="152"/>
      <c r="E15" s="142"/>
      <c r="F15" s="143"/>
    </row>
    <row r="16" spans="1:8" ht="20.100000000000001" customHeight="1">
      <c r="A16" s="136"/>
      <c r="B16" s="16" t="s">
        <v>127</v>
      </c>
      <c r="C16" s="28">
        <f t="shared" si="0"/>
        <v>50000</v>
      </c>
      <c r="D16" s="152"/>
      <c r="E16" s="142"/>
      <c r="F16" s="143"/>
    </row>
    <row r="17" spans="1:7" ht="20.100000000000001" customHeight="1">
      <c r="A17" s="136"/>
      <c r="B17" s="16" t="s">
        <v>129</v>
      </c>
      <c r="C17" s="60">
        <f t="shared" si="0"/>
        <v>50000</v>
      </c>
      <c r="D17" s="153"/>
      <c r="E17" s="154"/>
      <c r="F17" s="155"/>
    </row>
    <row r="18" spans="1:7" ht="20.100000000000001" customHeight="1" thickBot="1">
      <c r="A18" s="148"/>
      <c r="B18" s="19" t="s">
        <v>53</v>
      </c>
      <c r="C18" s="29">
        <f>SUM(C13:C17)</f>
        <v>810000</v>
      </c>
      <c r="D18" s="156"/>
      <c r="E18" s="157"/>
      <c r="F18" s="158"/>
      <c r="G18" s="41"/>
    </row>
    <row r="19" spans="1:7" s="37" customFormat="1" ht="12" customHeight="1">
      <c r="A19" s="132" t="s">
        <v>131</v>
      </c>
      <c r="B19" s="132"/>
      <c r="C19" s="132"/>
      <c r="D19" s="132"/>
      <c r="E19" s="133"/>
      <c r="F19" s="133"/>
    </row>
    <row r="20" spans="1:7" s="37" customFormat="1" ht="12" customHeight="1">
      <c r="A20" s="134" t="s">
        <v>55</v>
      </c>
      <c r="B20" s="134"/>
      <c r="C20" s="134"/>
      <c r="D20" s="134"/>
      <c r="E20" s="133"/>
      <c r="F20" s="133"/>
    </row>
    <row r="21" spans="1:7" s="37" customFormat="1" ht="12" customHeight="1">
      <c r="A21" s="134" t="s">
        <v>56</v>
      </c>
      <c r="B21" s="134"/>
      <c r="C21" s="134"/>
      <c r="D21" s="134"/>
      <c r="E21" s="133"/>
      <c r="F21" s="133"/>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&amp;R提案書・様式4-2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髙橋秀樹</cp:lastModifiedBy>
  <cp:lastPrinted>2022-05-06T08:35:43Z</cp:lastPrinted>
  <dcterms:created xsi:type="dcterms:W3CDTF">2014-04-18T10:40:08Z</dcterms:created>
  <dcterms:modified xsi:type="dcterms:W3CDTF">2022-05-27T08:35:23Z</dcterms:modified>
</cp:coreProperties>
</file>